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<sst xmlns="http://schemas.openxmlformats.org/spreadsheetml/2006/main" count="52" uniqueCount="52">
  <si>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</si>
  <si>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NAF010</t>
  </si>
  <si>
    <t xml:space="preserve">m²</t>
  </si>
  <si>
    <t xml:space="preserve">Aïllament tèrmic per l'interior del full exterior, en façana de doble full de fàbrica cara vista.</t>
  </si>
  <si>
    <r>
      <rPr>
        <sz val="8.25"/>
        <color rgb="FF000000"/>
        <rFont val="Arial"/>
        <family val="2"/>
      </rPr>
      <t xml:space="preserve">Aïllament tèrmic per l'interior del full exterior, en façana de doble full de fàbrica cara vista, amb panell semirígid de llana de roca volcànica Fixrock Eco "ROCKWOOL", segons UNE-EN 13162, no revestit, de 40 mm d'espessor, resistència tèrmica 1,05 m²K/W, conductivitat tèrmica 0,037 W/(mK). Col·locació en obra: a topall, amb morter adhesiu Fixrock "GRUPO PUMA".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</si>
  <si>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</si>
  <si>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</si>
  <si>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</si>
  <si>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</si>
  <si>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</si>
  <si>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</si>
  <si>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</si>
  <si>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mt28mop020h</t>
  </si>
  <si>
    <t xml:space="preserve">kg</t>
  </si>
  <si>
    <t xml:space="preserve">Morter hidràulic, Fixrock "GRUPO PUMA", color gris, compost de ciment d'alta resistència, àrids seleccionats, additius i resines sintètiques, per a la fixació i el revestiment de panells de fibra de vidre i llana de roca en paraments verticals, tipus GP, segons UNE-EN 998-1.</t>
  </si>
  <si>
    <t xml:space="preserve">mt16lrw030ibi</t>
  </si>
  <si>
    <t xml:space="preserve">m²</t>
  </si>
  <si>
    <t xml:space="preserve">Panell semirígid de llana de roca volcànica Fixrock Eco "ROCKWOOL", segons UNE-EN 13162, no revestit, de 40 mm d'espessor, resistència tèrmica 1,05 m²K/W, conductivitat tèrmica 0,037 W/(mK), Euroclasse A1 de reacció al foc segons UNE-EN 13501-1, densitat 28 kg/m³, capacitat d'absorció d'aigua a curt termini &lt;=1 kg/m², calor específic 840 J/kgK i factor de resistència a la difusió del vapor d'aigua 1.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</si>
  <si>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</si>
  <si>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</si>
  <si>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</si>
  <si>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</si>
  <si>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Equip i maquinària</t>
  </si>
  <si>
    <t xml:space="preserve">mq06pym010</t>
  </si>
  <si>
    <t xml:space="preserve">h</t>
  </si>
  <si>
    <t xml:space="preserve">Mescladora-bombadora per morters i guixos projectats, de 3 m³/h.</t>
  </si>
  <si>
    <t xml:space="preserve">Subtotal equip i maquinària: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</si>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</sst>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3.95" customWidth="1"/>
    <col min="6" max="6" width="1.02" customWidth="1"/>
    <col min="7" max="7" width="11.90" customWidth="1"/>
    <col min="8" max="8" width="2.04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1"/>
      <c r="H10" s="11"/>
      <c r="I10" s="12">
        <v>0.27</v>
      </c>
      <c r="J10" s="12"/>
      <c r="K10" s="12">
        <f ca="1">ROUND(INDIRECT(ADDRESS(ROW()+(0), COLUMN()+(-5), 1))*INDIRECT(ADDRESS(ROW()+(0), COLUMN()+(-2), 1)), 2)</f>
        <v>2.16</v>
      </c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1"/>
      <c r="H11" s="11"/>
      <c r="I11" s="12">
        <v>5.03</v>
      </c>
      <c r="J11" s="12"/>
      <c r="K11" s="12">
        <f ca="1">ROUND(INDIRECT(ADDRESS(ROW()+(0), COLUMN()+(-5), 1))*INDIRECT(ADDRESS(ROW()+(0), COLUMN()+(-2), 1)), 2)</f>
        <v>5.28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3"/>
      <c r="H12" s="13"/>
      <c r="I12" s="14">
        <v>0.3</v>
      </c>
      <c r="J12" s="14"/>
      <c r="K12" s="14">
        <f ca="1">ROUND(INDIRECT(ADDRESS(ROW()+(0), COLUMN()+(-5), 1))*INDIRECT(ADDRESS(ROW()+(0), COLUMN()+(-2), 1)), 2)</f>
        <v>0.13</v>
      </c>
    </row>
    <row r="13" spans="1:11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7.57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3"/>
      <c r="H15" s="13"/>
      <c r="I15" s="14">
        <v>8.52</v>
      </c>
      <c r="J15" s="14"/>
      <c r="K15" s="14">
        <f ca="1">ROUND(INDIRECT(ADDRESS(ROW()+(0), COLUMN()+(-5), 1))*INDIRECT(ADDRESS(ROW()+(0), COLUMN()+(-2), 1)), 2)</f>
        <v>0.99</v>
      </c>
    </row>
    <row r="16" spans="1:11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9"/>
      <c r="K16" s="17">
        <f ca="1">ROUND(SUM(INDIRECT(ADDRESS(ROW()+(-1), COLUMN()+(0), 1))), 2)</f>
        <v>0.99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0.149</v>
      </c>
      <c r="G18" s="11"/>
      <c r="H18" s="11"/>
      <c r="I18" s="12">
        <v>29.34</v>
      </c>
      <c r="J18" s="12"/>
      <c r="K18" s="12">
        <f ca="1">ROUND(INDIRECT(ADDRESS(ROW()+(0), COLUMN()+(-5), 1))*INDIRECT(ADDRESS(ROW()+(0), COLUMN()+(-2), 1)), 2)</f>
        <v>4.37</v>
      </c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0.149</v>
      </c>
      <c r="G19" s="13"/>
      <c r="H19" s="13"/>
      <c r="I19" s="14">
        <v>25.28</v>
      </c>
      <c r="J19" s="14"/>
      <c r="K19" s="14">
        <f ca="1">ROUND(INDIRECT(ADDRESS(ROW()+(0), COLUMN()+(-5), 1))*INDIRECT(ADDRESS(ROW()+(0), COLUMN()+(-2), 1)), 2)</f>
        <v>3.77</v>
      </c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9"/>
      <c r="K20" s="17">
        <f ca="1">ROUND(SUM(INDIRECT(ADDRESS(ROW()+(-1), COLUMN()+(0), 1)),INDIRECT(ADDRESS(ROW()+(-2), COLUMN()+(0), 1))), 2)</f>
        <v>8.14</v>
      </c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COLUMN()+(2), 1)),INDIRECT(ADDRESS(ROW()+(-6), COLUMN()+(2), 1)),INDIRECT(ADDRESS(ROW()+(-9), COLUMN()+(2), 1))), 2)</f>
        <v>16.7</v>
      </c>
      <c r="J22" s="14"/>
      <c r="K22" s="14">
        <f ca="1">ROUND(INDIRECT(ADDRESS(ROW()+(0), COLUMN()+(-5), 1))*INDIRECT(ADDRESS(ROW()+(0), COLUMN()+(-2), 1))/100, 2)</f>
        <v>0.33</v>
      </c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5"/>
      <c r="K23" s="26">
        <f ca="1">ROUND(SUM(INDIRECT(ADDRESS(ROW()+(-1), COLUMN()+(0), 1)),INDIRECT(ADDRESS(ROW()+(-3), COLUMN()+(0), 1)),INDIRECT(ADDRESS(ROW()+(-7), COLUMN()+(0), 1)),INDIRECT(ADDRESS(ROW()+(-10), COLUMN()+(0), 1))), 2)</f>
        <v>17.03</v>
      </c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  <c r="K26" s="27"/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1.18202e+006</v>
      </c>
      <c r="H27" s="29">
        <v>1.18202e+006</v>
      </c>
      <c r="I27" s="29"/>
      <c r="J27" s="29">
        <v>4</v>
      </c>
      <c r="K27" s="29"/>
    </row>
    <row r="28" spans="1:11" ht="13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29" spans="1:11" ht="13.50" thickBot="1" customHeight="1">
      <c r="A29" s="28" t="s">
        <v>46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47</v>
      </c>
      <c r="K29" s="29"/>
    </row>
    <row r="30" spans="1:11" ht="24.00" thickBot="1" customHeight="1">
      <c r="A30" s="30" t="s">
        <v>48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9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J13"/>
    <mergeCell ref="A14:B14"/>
    <mergeCell ref="C14:D14"/>
    <mergeCell ref="E14:H14"/>
    <mergeCell ref="I14:J14"/>
    <mergeCell ref="A15:B15"/>
    <mergeCell ref="C15:D15"/>
    <mergeCell ref="F15:H15"/>
    <mergeCell ref="I15:J15"/>
    <mergeCell ref="A16:B16"/>
    <mergeCell ref="C16:D16"/>
    <mergeCell ref="F16:J16"/>
    <mergeCell ref="A17:B17"/>
    <mergeCell ref="C17:D17"/>
    <mergeCell ref="E17:H17"/>
    <mergeCell ref="I17:J17"/>
    <mergeCell ref="A18:B18"/>
    <mergeCell ref="C18:D18"/>
    <mergeCell ref="F18:H18"/>
    <mergeCell ref="I18:J18"/>
    <mergeCell ref="A19:B19"/>
    <mergeCell ref="C19:D19"/>
    <mergeCell ref="F19:H19"/>
    <mergeCell ref="I19:J19"/>
    <mergeCell ref="A20:B20"/>
    <mergeCell ref="C20:D20"/>
    <mergeCell ref="F20:J20"/>
    <mergeCell ref="A21:B21"/>
    <mergeCell ref="C21:D21"/>
    <mergeCell ref="E21:H21"/>
    <mergeCell ref="I21:J21"/>
    <mergeCell ref="A22:B22"/>
    <mergeCell ref="C22:D22"/>
    <mergeCell ref="F22:H22"/>
    <mergeCell ref="I22:J22"/>
    <mergeCell ref="A23:E23"/>
    <mergeCell ref="F23:J23"/>
    <mergeCell ref="A26:F26"/>
    <mergeCell ref="H26:I26"/>
    <mergeCell ref="J26:K26"/>
    <mergeCell ref="A27:F27"/>
    <mergeCell ref="G27:G28"/>
    <mergeCell ref="H27:I28"/>
    <mergeCell ref="J27:K28"/>
    <mergeCell ref="A28:F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