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<sst xmlns="http://schemas.openxmlformats.org/spreadsheetml/2006/main" count="36" uniqueCount="36">
  <si>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</si>
  <si>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NAC020</t>
  </si>
  <si>
    <t xml:space="preserve">m²</t>
  </si>
  <si>
    <t xml:space="preserve">Aïllament per a silenciador de caselles.</t>
  </si>
  <si>
    <r>
      <rPr>
        <sz val="7.80"/>
        <color rgb="FF000000"/>
        <rFont val="Arial"/>
        <family val="2"/>
      </rPr>
      <t xml:space="preserve">Aïllament acústic format per </t>
    </r>
    <r>
      <rPr>
        <b/>
        <sz val="7.80"/>
        <color rgb="FF000000"/>
        <rFont val="Arial"/>
        <family val="2"/>
      </rPr>
      <t xml:space="preserve">panell semirígid de llana mineral Panel 221.652 "ROCKWOOL", revestit per una de les seves cares amb un vel mineral negre, de 50 mm d'espessor</t>
    </r>
    <r>
      <rPr>
        <sz val="7.80"/>
        <color rgb="FF000000"/>
        <rFont val="Arial"/>
        <family val="2"/>
      </rPr>
      <t xml:space="preserve">, col·locat a l'interior de les cel·les del silenciador per a conductes rectangulars.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</si>
  <si>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</si>
  <si>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</si>
  <si>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</si>
  <si>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</si>
  <si>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</si>
  <si>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</si>
  <si>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mt16lrw110A</t>
  </si>
  <si>
    <t xml:space="preserve">m²</t>
  </si>
  <si>
    <t xml:space="preserve">Panell semirígid de llana mineral Panel 221.652 "ROCKWOOL", segons UNE-EN 13162, revestit per una de les seves cares amb un vel mineral negre, de 50 mm d'espessor, resistència tèrmica 1,39 m²K/W, conductivitat tèrmica 0,036 W/(mK), densitat 55 kg/m³, calor específic 840 J/kgK, factor de resistència a la difusió del vapor d'aigua 1,3 i Euroclasse A1 de reacció al foc.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</si>
  <si>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</si>
  <si>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</si>
  <si>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</si>
  <si>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</si>
  <si>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</si>
  <si>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</si>
  <si>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</si>
  <si>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</si>
  <si>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</si>
  <si>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</si>
  <si>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1,04€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</si>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</sst>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7.72" customWidth="1"/>
    <col min="4" max="4" width="21.71" customWidth="1"/>
    <col min="5" max="5" width="27.54" customWidth="1"/>
    <col min="6" max="6" width="13.55" customWidth="1"/>
    <col min="7" max="7" width="1.75" customWidth="1"/>
    <col min="8" max="8" width="1.46" customWidth="1"/>
    <col min="9" max="9" width="6.41" customWidth="1"/>
    <col min="10" max="10" width="1.60" customWidth="1"/>
    <col min="11" max="11" width="5.83" customWidth="1"/>
    <col min="12" max="12" width="3.64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1.100000</v>
      </c>
      <c r="J8" s="16">
        <v>10.060000</v>
      </c>
      <c r="K8" s="16"/>
      <c r="L8" s="16"/>
      <c r="M8" s="16">
        <f ca="1">ROUND(INDIRECT(ADDRESS(ROW()+(0), COLUMN()+(-4), 1))*INDIRECT(ADDRESS(ROW()+(0), COLUMN()+(-3), 1)), 2)</f>
        <v>11.070000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0.193000</v>
      </c>
      <c r="J9" s="20">
        <v>24.080000</v>
      </c>
      <c r="K9" s="20"/>
      <c r="L9" s="20"/>
      <c r="M9" s="20">
        <f ca="1">ROUND(INDIRECT(ADDRESS(ROW()+(0), COLUMN()+(-4), 1))*INDIRECT(ADDRESS(ROW()+(0), COLUMN()+(-3), 1)), 2)</f>
        <v>4.650000</v>
      </c>
      <c r="N9" s="20"/>
    </row>
    <row r="10" spans="1:14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2"/>
      <c r="I10" s="23">
        <v>0.193000</v>
      </c>
      <c r="J10" s="24">
        <v>20.680000</v>
      </c>
      <c r="K10" s="24"/>
      <c r="L10" s="24"/>
      <c r="M10" s="24">
        <f ca="1">ROUND(INDIRECT(ADDRESS(ROW()+(0), COLUMN()+(-4), 1))*INDIRECT(ADDRESS(ROW()+(0), COLUMN()+(-3), 1)), 2)</f>
        <v>3.990000</v>
      </c>
      <c r="N10" s="24"/>
    </row>
    <row r="11" spans="1:14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0"/>
      <c r="I11" s="14">
        <v>2.000000</v>
      </c>
      <c r="J11" s="16">
        <f ca="1">ROUND(SUM(INDIRECT(ADDRESS(ROW()+(-1), COLUMN()+(3), 1)),INDIRECT(ADDRESS(ROW()+(-2), COLUMN()+(3), 1)),INDIRECT(ADDRESS(ROW()+(-3), COLUMN()+(3), 1))), 2)</f>
        <v>19.710000</v>
      </c>
      <c r="K11" s="16"/>
      <c r="L11" s="16"/>
      <c r="M11" s="16">
        <f ca="1">ROUND(INDIRECT(ADDRESS(ROW()+(0), COLUMN()+(-4), 1))*INDIRECT(ADDRESS(ROW()+(0), COLUMN()+(-3), 1))/100, 2)</f>
        <v>0.390000</v>
      </c>
      <c r="N11" s="16"/>
    </row>
    <row r="12" spans="1:14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2"/>
      <c r="I12" s="23">
        <v>3.000000</v>
      </c>
      <c r="J12" s="24">
        <f ca="1">ROUND(SUM(INDIRECT(ADDRESS(ROW()+(-1), COLUMN()+(3), 1)),INDIRECT(ADDRESS(ROW()+(-2), COLUMN()+(3), 1)),INDIRECT(ADDRESS(ROW()+(-3), COLUMN()+(3), 1)),INDIRECT(ADDRESS(ROW()+(-4), COLUMN()+(3), 1))), 2)</f>
        <v>20.100000</v>
      </c>
      <c r="K12" s="24"/>
      <c r="L12" s="24"/>
      <c r="M12" s="24">
        <f ca="1">ROUND(INDIRECT(ADDRESS(ROW()+(0), COLUMN()+(-4), 1))*INDIRECT(ADDRESS(ROW()+(0), COLUMN()+(-3), 1))/100, 2)</f>
        <v>0.600000</v>
      </c>
      <c r="N12" s="24"/>
    </row>
    <row r="13" spans="1:14" ht="12.00" thickBot="1" customHeight="1">
      <c r="A13" s="6" t="s">
        <v>24</v>
      </c>
      <c r="B13" s="7"/>
      <c r="C13" s="7"/>
      <c r="D13" s="7"/>
      <c r="E13" s="7"/>
      <c r="F13" s="7"/>
      <c r="G13" s="7"/>
      <c r="H13" s="7"/>
      <c r="I13" s="25"/>
      <c r="J13" s="6" t="s">
        <v>25</v>
      </c>
      <c r="K13" s="6"/>
      <c r="L13" s="6"/>
      <c r="M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20.700000</v>
      </c>
      <c r="N13" s="26"/>
    </row>
    <row r="16" spans="1:14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/>
      <c r="K16" s="27" t="s">
        <v>28</v>
      </c>
      <c r="L16" s="27"/>
      <c r="M16" s="27"/>
      <c r="N16" s="27" t="s">
        <v>29</v>
      </c>
    </row>
    <row r="17" spans="1:14" ht="12.00" thickBot="1" customHeight="1">
      <c r="A17" s="28" t="s">
        <v>30</v>
      </c>
      <c r="B17" s="28"/>
      <c r="C17" s="28"/>
      <c r="D17" s="28"/>
      <c r="E17" s="28"/>
      <c r="F17" s="28"/>
      <c r="G17" s="29">
        <v>192013.000000</v>
      </c>
      <c r="H17" s="29"/>
      <c r="I17" s="29"/>
      <c r="J17" s="29"/>
      <c r="K17" s="29">
        <v>192013.000000</v>
      </c>
      <c r="L17" s="29"/>
      <c r="M17" s="29"/>
      <c r="N17" s="29" t="s">
        <v>31</v>
      </c>
    </row>
    <row r="18" spans="1:14" ht="21.60" thickBot="1" customHeight="1">
      <c r="A18" s="30" t="s">
        <v>32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  <c r="N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38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A13:H13"/>
    <mergeCell ref="J13:L13"/>
    <mergeCell ref="M13:N13"/>
    <mergeCell ref="A16:F16"/>
    <mergeCell ref="G16:J16"/>
    <mergeCell ref="K16:M16"/>
    <mergeCell ref="A17:F17"/>
    <mergeCell ref="G17:J18"/>
    <mergeCell ref="K17:M18"/>
    <mergeCell ref="N17:N18"/>
    <mergeCell ref="A18:F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