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<sst xmlns="http://schemas.openxmlformats.org/spreadsheetml/2006/main" count="39" uniqueCount="39">
  <si>
    <t xml:space="preserve"/>
  </si>
  <si>
    <t xml:space="preserve">NAC010</t>
  </si>
  <si>
    <t xml:space="preserve">m²</t>
  </si>
  <si>
    <t xml:space="preserve">Aïllament termoacústic exterior de conductes metàl·lics.</t>
  </si>
  <si>
    <r>
      <rPr>
        <sz val="8.25"/>
        <color rgb="FF000000"/>
        <rFont val="Arial"/>
        <family val="2"/>
      </rPr>
      <t xml:space="preserve">Aïllament termoacústic exterior per a conducte metàl·lic circular de climatització, realitzat amb feltre aïllant de llana mineral, Rockwool 133 EF "ROCKWOOL", autoadhesiu, revestit per una de les seves cares amb un complex d'alumini que actua com a barrera de vapor, de 20 mm d'espessor, conductivitat tèrmica 0,039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</si>
  <si>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</si>
  <si>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</si>
  <si>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</si>
  <si>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</si>
  <si>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</si>
  <si>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</si>
  <si>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</si>
  <si>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mt16lrw050ra</t>
  </si>
  <si>
    <t xml:space="preserve">m²</t>
  </si>
  <si>
    <t xml:space="preserve">Feltre aïllant de llana mineral, Rockwool 133 EF "ROCKWOOL", autoadhesiu, revestit per una de les seves cares amb un complex d'alumini que actua com a barrera de vapor, de 20 mm d'espessor, conductivitat tèrmica 0,039 W/(mK), densitat 40 kg/m³, calor específic 840 J/kgK i factor de resistència a la difusió del vapor d'aigua 1,3, segons UNE-EN 13162.</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</si>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</sst>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4.76" customWidth="1"/>
    <col min="5" max="5" width="75.1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45.00" thickBot="1" customHeight="1">
      <c r="A10" s="1" t="s">
        <v>12</v>
      </c>
      <c r="B10" s="1"/>
      <c r="C10" s="10" t="s">
        <v>13</v>
      </c>
      <c r="D10" s="10"/>
      <c r="E10" s="1" t="s">
        <v>14</v>
      </c>
      <c r="F10" s="1"/>
      <c r="G10" s="12">
        <v>1.100000</v>
      </c>
      <c r="H10" s="12"/>
      <c r="I10" s="14">
        <v>13.180000</v>
      </c>
      <c r="J10" s="14">
        <f ca="1">ROUND(INDIRECT(ADDRESS(ROW()+(0), COLUMN()+(-3), 1))*INDIRECT(ADDRESS(ROW()+(0), COLUMN()+(-1), 1)), 2)</f>
        <v>14.500000</v>
      </c>
    </row>
    <row r="11" spans="1:10" ht="13.50" thickBot="1" customHeight="1">
      <c r="A11" s="15"/>
      <c r="B11" s="15"/>
      <c r="C11" s="15"/>
      <c r="D11" s="15"/>
      <c r="E11" s="15"/>
      <c r="F11" s="15"/>
      <c r="G11" s="9" t="s">
        <v>15</v>
      </c>
      <c r="H11" s="9"/>
      <c r="I11" s="9"/>
      <c r="J11" s="17">
        <f ca="1">ROUND(SUM(INDIRECT(ADDRESS(ROW()+(-1), COLUMN()+(0), 1))), 2)</f>
        <v>14.500000</v>
      </c>
    </row>
    <row r="12" spans="1:10" ht="13.50" thickBot="1" customHeight="1">
      <c r="A12" s="15">
        <v>2.000000</v>
      </c>
      <c r="B12" s="15"/>
      <c r="C12" s="15"/>
      <c r="D12" s="15"/>
      <c r="E12" s="18" t="s">
        <v>16</v>
      </c>
      <c r="F12" s="18"/>
      <c r="G12" s="18"/>
      <c r="H12" s="18"/>
      <c r="I12" s="15"/>
      <c r="J12" s="15"/>
    </row>
    <row r="13" spans="1:10" ht="13.50" thickBot="1" customHeight="1">
      <c r="A13" s="1" t="s">
        <v>17</v>
      </c>
      <c r="B13" s="1"/>
      <c r="C13" s="10" t="s">
        <v>18</v>
      </c>
      <c r="D13" s="10"/>
      <c r="E13" s="1" t="s">
        <v>19</v>
      </c>
      <c r="F13" s="1"/>
      <c r="G13" s="11">
        <v>0.104000</v>
      </c>
      <c r="H13" s="11"/>
      <c r="I13" s="13">
        <v>24.570000</v>
      </c>
      <c r="J13" s="13">
        <f ca="1">ROUND(INDIRECT(ADDRESS(ROW()+(0), COLUMN()+(-3), 1))*INDIRECT(ADDRESS(ROW()+(0), COLUMN()+(-1), 1)), 2)</f>
        <v>2.560000</v>
      </c>
    </row>
    <row r="14" spans="1:10" ht="13.50" thickBot="1" customHeight="1">
      <c r="A14" s="1" t="s">
        <v>20</v>
      </c>
      <c r="B14" s="1"/>
      <c r="C14" s="10" t="s">
        <v>21</v>
      </c>
      <c r="D14" s="10"/>
      <c r="E14" s="1" t="s">
        <v>22</v>
      </c>
      <c r="F14" s="1"/>
      <c r="G14" s="12">
        <v>0.104000</v>
      </c>
      <c r="H14" s="12"/>
      <c r="I14" s="14">
        <v>21.140000</v>
      </c>
      <c r="J14" s="14">
        <f ca="1">ROUND(INDIRECT(ADDRESS(ROW()+(0), COLUMN()+(-3), 1))*INDIRECT(ADDRESS(ROW()+(0), COLUMN()+(-1), 1)), 2)</f>
        <v>2.200000</v>
      </c>
    </row>
    <row r="15" spans="1:10" ht="13.50" thickBot="1" customHeight="1">
      <c r="A15" s="15"/>
      <c r="B15" s="15"/>
      <c r="C15" s="15"/>
      <c r="D15" s="15"/>
      <c r="E15" s="15"/>
      <c r="F15" s="15"/>
      <c r="G15" s="9" t="s">
        <v>23</v>
      </c>
      <c r="H15" s="9"/>
      <c r="I15" s="9"/>
      <c r="J15" s="17">
        <f ca="1">ROUND(SUM(INDIRECT(ADDRESS(ROW()+(-1), COLUMN()+(0), 1)),INDIRECT(ADDRESS(ROW()+(-2), COLUMN()+(0), 1))), 2)</f>
        <v>4.760000</v>
      </c>
    </row>
    <row r="16" spans="1:10" ht="13.50" thickBot="1" customHeight="1">
      <c r="A16" s="15">
        <v>3.000000</v>
      </c>
      <c r="B16" s="15"/>
      <c r="C16" s="15"/>
      <c r="D16" s="15"/>
      <c r="E16" s="18" t="s">
        <v>24</v>
      </c>
      <c r="F16" s="18"/>
      <c r="G16" s="18"/>
      <c r="H16" s="18"/>
      <c r="I16" s="15"/>
      <c r="J16" s="15"/>
    </row>
    <row r="17" spans="1:10" ht="13.50" thickBot="1" customHeight="1">
      <c r="A17" s="19"/>
      <c r="B17" s="19"/>
      <c r="C17" s="20" t="s">
        <v>25</v>
      </c>
      <c r="D17" s="20"/>
      <c r="E17" s="19" t="s">
        <v>26</v>
      </c>
      <c r="F17" s="19"/>
      <c r="G17" s="12">
        <v>2.000000</v>
      </c>
      <c r="H17" s="12"/>
      <c r="I17" s="14">
        <f ca="1">ROUND(SUM(INDIRECT(ADDRESS(ROW()+(-2), COLUMN()+(1), 1)),INDIRECT(ADDRESS(ROW()+(-6), COLUMN()+(1), 1))), 2)</f>
        <v>19.260000</v>
      </c>
      <c r="J17" s="14">
        <f ca="1">ROUND(INDIRECT(ADDRESS(ROW()+(0), COLUMN()+(-3), 1))*INDIRECT(ADDRESS(ROW()+(0), COLUMN()+(-1), 1))/100, 2)</f>
        <v>0.390000</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19.650000</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1072015.000000</v>
      </c>
      <c r="G22" s="29"/>
      <c r="H22" s="29">
        <v>1072016.000000</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