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<sst xmlns="http://schemas.openxmlformats.org/spreadsheetml/2006/main" count="44" uniqueCount="44">
  <si>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</si>
  <si>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IOJ033</t>
  </si>
  <si>
    <t xml:space="preserve">m²</t>
  </si>
  <si>
    <t xml:space="preserve">Protecció passiva contra incendis de conductes metàl·lics de ventilació i extracció de fums, amb llanes minerals, sistema "ROCKWOOL".</t>
  </si>
  <si>
    <r>
      <rPr>
        <sz val="8.25"/>
        <color rgb="FF000000"/>
        <rFont val="Arial"/>
        <family val="2"/>
      </rPr>
      <t xml:space="preserve">Sistema de protecció passiva contra incendis de conducte metàl·lic horitzontal de secció rectangular per a garantir la resistència al foc EI 120 segons UNE-EN 1366-1, sistema "ROCKWOOL", mitjançant el recobriment amb panells rígids de llana de roca volcànica Conlit Ductboard 120 "ROCKWOOL", segons UNE-EN 13162, revestits per una de les seves cares amb una làmina d'alumini reforçat color negre, de 90 mm d'espessor. Inclús perns electrosoldats per a la fixació dels panells a la superfície metàl·lica, adhesiu a base de silicats, d'adormiment lent, Cola Conlit "ROCKWOOL", per a encolat de peces de llana de roca tipus Conlit, entre elles i a suports d'acer, cinta autoadhesiva d'alumini, de color negre, per a segellat d'unions, perfil en U, d'acer galvanitzat, de 60 mm per al reforç de la trobada entre la llana mineral i el parament, i banda perimetral realitzada amb panell rígid de llana de roca volcànica, de 100 mm d'amplada per alsegellat ignífug del trobada entre la llana mineral i el parament.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</si>
  <si>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</si>
  <si>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</si>
  <si>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</si>
  <si>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</si>
  <si>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</si>
  <si>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</si>
  <si>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</si>
  <si>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mt42cow010a</t>
  </si>
  <si>
    <t xml:space="preserve">m²</t>
  </si>
  <si>
    <t xml:space="preserve">Panell rígid de llana de roca volcànica Conlit Ductboard 120 "ROCKWOOL", segons UNE-EN 13162, revestit per una de les seves cares amb una làmina d'alumini reforçat color negre, de 90 mm d'espessor, densitat 180 kg/m³, calor específic 840 J/kgK, factor de resistència a la difusió del vapor d'aigua 1,4 i Euroclasse A1 de reacció al foc, per a la protecció contra incendis de conductes metàl·lics rectangulars.</t>
  </si>
  <si>
    <t xml:space="preserve">mt42coi037e</t>
  </si>
  <si>
    <t xml:space="preserve">U</t>
  </si>
  <si>
    <t xml:space="preserve">Perns electrosoldables de 100 mm de longitud, per a fixació del panell a la superfície metàl·lica.</t>
  </si>
  <si>
    <t xml:space="preserve">mt16lrw081b</t>
  </si>
  <si>
    <t xml:space="preserve">kg</t>
  </si>
  <si>
    <t xml:space="preserve">Adhesiu a base de silicats, d'adormiment lent, Cola Conlit "ROCKWOOL", per a encolat de peces de llana de roca tipus Conlit, entre elles i a suports d'acer, en instal·lacions sotmeses a altes temperatures o elements de protecció passiva contra incendis.</t>
  </si>
  <si>
    <t xml:space="preserve">mt42coi126a</t>
  </si>
  <si>
    <t xml:space="preserve">m</t>
  </si>
  <si>
    <t xml:space="preserve">Cinta autoadhesiva d'alumini, de color negre, de 90 mm d'amplada, amb adhesiu a base de resines acríliques.</t>
  </si>
  <si>
    <t xml:space="preserve">mt12psg160b</t>
  </si>
  <si>
    <t xml:space="preserve">m</t>
  </si>
  <si>
    <t xml:space="preserve">Perfil en U, d'acer galvanitzat, de 60 mm.</t>
  </si>
  <si>
    <t xml:space="preserve">mt07pcl030</t>
  </si>
  <si>
    <t xml:space="preserve">U</t>
  </si>
  <si>
    <t xml:space="preserve">Cargol autoforadant rosca-xapa, per a fixació de xapes.</t>
  </si>
  <si>
    <t xml:space="preserve">Subtotal materials:</t>
  </si>
  <si>
    <t xml:space="preserve">Mà d'obra</t>
  </si>
  <si>
    <t xml:space="preserve">mo054</t>
  </si>
  <si>
    <t xml:space="preserve">h</t>
  </si>
  <si>
    <t xml:space="preserve">Oficial 1ª muntador d'aïllaments.</t>
  </si>
  <si>
    <t xml:space="preserve">mo101</t>
  </si>
  <si>
    <t xml:space="preserve">h</t>
  </si>
  <si>
    <t xml:space="preserve">Ajudant muntador d'aïllaments.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</si>
  <si>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</si>
  <si>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</si>
  <si>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</si>
  <si>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</si>
  <si>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5,77€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</si>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</sst>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29" customWidth="1"/>
    <col min="3" max="3" width="6.12" customWidth="1"/>
    <col min="4" max="4" width="75.82" customWidth="1"/>
    <col min="5" max="5" width="13.26" customWidth="1"/>
    <col min="6" max="6" width="10.71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87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1.000000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1.150000</v>
      </c>
      <c r="F10" s="12">
        <v>66.360000</v>
      </c>
      <c r="G10" s="12">
        <f ca="1">ROUND(INDIRECT(ADDRESS(ROW()+(0), COLUMN()+(-2), 1))*INDIRECT(ADDRESS(ROW()+(0), COLUMN()+(-1), 1)), 2)</f>
        <v>76.310000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18.000000</v>
      </c>
      <c r="F11" s="12">
        <v>0.150000</v>
      </c>
      <c r="G11" s="12">
        <f ca="1">ROUND(INDIRECT(ADDRESS(ROW()+(0), COLUMN()+(-2), 1))*INDIRECT(ADDRESS(ROW()+(0), COLUMN()+(-1), 1)), 2)</f>
        <v>2.700000</v>
      </c>
    </row>
    <row r="12" spans="1:7" ht="34.50" thickBot="1" customHeight="1">
      <c r="A12" s="1" t="s">
        <v>18</v>
      </c>
      <c r="B12" s="1"/>
      <c r="C12" s="10" t="s">
        <v>19</v>
      </c>
      <c r="D12" s="1" t="s">
        <v>20</v>
      </c>
      <c r="E12" s="11">
        <v>0.500000</v>
      </c>
      <c r="F12" s="12">
        <v>8.430000</v>
      </c>
      <c r="G12" s="12">
        <f ca="1">ROUND(INDIRECT(ADDRESS(ROW()+(0), COLUMN()+(-2), 1))*INDIRECT(ADDRESS(ROW()+(0), COLUMN()+(-1), 1)), 2)</f>
        <v>4.220000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0.900000</v>
      </c>
      <c r="F13" s="12">
        <v>0.770000</v>
      </c>
      <c r="G13" s="12">
        <f ca="1">ROUND(INDIRECT(ADDRESS(ROW()+(0), COLUMN()+(-2), 1))*INDIRECT(ADDRESS(ROW()+(0), COLUMN()+(-1), 1)), 2)</f>
        <v>0.690000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0.670000</v>
      </c>
      <c r="F14" s="12">
        <v>1.750000</v>
      </c>
      <c r="G14" s="12">
        <f ca="1">ROUND(INDIRECT(ADDRESS(ROW()+(0), COLUMN()+(-2), 1))*INDIRECT(ADDRESS(ROW()+(0), COLUMN()+(-1), 1)), 2)</f>
        <v>1.170000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3">
        <v>4.000000</v>
      </c>
      <c r="F15" s="14">
        <v>0.120000</v>
      </c>
      <c r="G15" s="14">
        <f ca="1">ROUND(INDIRECT(ADDRESS(ROW()+(0), COLUMN()+(-2), 1))*INDIRECT(ADDRESS(ROW()+(0), COLUMN()+(-1), 1)), 2)</f>
        <v>0.480000</v>
      </c>
    </row>
    <row r="16" spans="1:7" ht="13.50" thickBot="1" customHeight="1">
      <c r="A16" s="15"/>
      <c r="B16" s="15"/>
      <c r="C16" s="15"/>
      <c r="D16" s="15"/>
      <c r="E16" s="9" t="s">
        <v>30</v>
      </c>
      <c r="F16" s="9"/>
      <c r="G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85.570000</v>
      </c>
    </row>
    <row r="17" spans="1:7" ht="13.50" thickBot="1" customHeight="1">
      <c r="A17" s="15">
        <v>2.000000</v>
      </c>
      <c r="B17" s="15"/>
      <c r="C17" s="15"/>
      <c r="D17" s="18" t="s">
        <v>31</v>
      </c>
      <c r="E17" s="18"/>
      <c r="F17" s="15"/>
      <c r="G17" s="15"/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1">
        <v>0.601000</v>
      </c>
      <c r="F18" s="12">
        <v>24.570000</v>
      </c>
      <c r="G18" s="12">
        <f ca="1">ROUND(INDIRECT(ADDRESS(ROW()+(0), COLUMN()+(-2), 1))*INDIRECT(ADDRESS(ROW()+(0), COLUMN()+(-1), 1)), 2)</f>
        <v>14.770000</v>
      </c>
    </row>
    <row r="19" spans="1:7" ht="13.50" thickBot="1" customHeight="1">
      <c r="A19" s="1" t="s">
        <v>35</v>
      </c>
      <c r="B19" s="1"/>
      <c r="C19" s="10" t="s">
        <v>36</v>
      </c>
      <c r="D19" s="1" t="s">
        <v>37</v>
      </c>
      <c r="E19" s="13">
        <v>0.601000</v>
      </c>
      <c r="F19" s="14">
        <v>21.140000</v>
      </c>
      <c r="G19" s="14">
        <f ca="1">ROUND(INDIRECT(ADDRESS(ROW()+(0), COLUMN()+(-2), 1))*INDIRECT(ADDRESS(ROW()+(0), COLUMN()+(-1), 1)), 2)</f>
        <v>12.710000</v>
      </c>
    </row>
    <row r="20" spans="1:7" ht="13.50" thickBot="1" customHeight="1">
      <c r="A20" s="15"/>
      <c r="B20" s="15"/>
      <c r="C20" s="15"/>
      <c r="D20" s="15"/>
      <c r="E20" s="9" t="s">
        <v>38</v>
      </c>
      <c r="F20" s="9"/>
      <c r="G20" s="17">
        <f ca="1">ROUND(SUM(INDIRECT(ADDRESS(ROW()+(-1), COLUMN()+(0), 1)),INDIRECT(ADDRESS(ROW()+(-2), COLUMN()+(0), 1))), 2)</f>
        <v>27.480000</v>
      </c>
    </row>
    <row r="21" spans="1:7" ht="13.50" thickBot="1" customHeight="1">
      <c r="A21" s="15">
        <v>3.000000</v>
      </c>
      <c r="B21" s="15"/>
      <c r="C21" s="15"/>
      <c r="D21" s="18" t="s">
        <v>39</v>
      </c>
      <c r="E21" s="18"/>
      <c r="F21" s="15"/>
      <c r="G21" s="15"/>
    </row>
    <row r="22" spans="1:7" ht="13.50" thickBot="1" customHeight="1">
      <c r="A22" s="19"/>
      <c r="B22" s="19"/>
      <c r="C22" s="20" t="s">
        <v>40</v>
      </c>
      <c r="D22" s="19" t="s">
        <v>41</v>
      </c>
      <c r="E22" s="13">
        <v>2.000000</v>
      </c>
      <c r="F22" s="14">
        <f ca="1">ROUND(SUM(INDIRECT(ADDRESS(ROW()+(-2), COLUMN()+(1), 1)),INDIRECT(ADDRESS(ROW()+(-6), COLUMN()+(1), 1))), 2)</f>
        <v>113.050000</v>
      </c>
      <c r="G22" s="14">
        <f ca="1">ROUND(INDIRECT(ADDRESS(ROW()+(0), COLUMN()+(-2), 1))*INDIRECT(ADDRESS(ROW()+(0), COLUMN()+(-1), 1))/100, 2)</f>
        <v>2.260000</v>
      </c>
    </row>
    <row r="23" spans="1:7" ht="13.50" thickBot="1" customHeight="1">
      <c r="A23" s="21" t="s">
        <v>42</v>
      </c>
      <c r="B23" s="21"/>
      <c r="C23" s="22"/>
      <c r="D23" s="23"/>
      <c r="E23" s="24" t="s">
        <v>43</v>
      </c>
      <c r="F23" s="25"/>
      <c r="G23" s="26">
        <f ca="1">ROUND(SUM(INDIRECT(ADDRESS(ROW()+(-1), COLUMN()+(0), 1)),INDIRECT(ADDRESS(ROW()+(-3), COLUMN()+(0), 1)),INDIRECT(ADDRESS(ROW()+(-7), COLUMN()+(0), 1))), 2)</f>
        <v>115.310000</v>
      </c>
    </row>
  </sheetData>
  <mergeCells count="25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E16:F16"/>
    <mergeCell ref="A17:B17"/>
    <mergeCell ref="D17:E17"/>
    <mergeCell ref="A18:B18"/>
    <mergeCell ref="A19:B19"/>
    <mergeCell ref="A20:B20"/>
    <mergeCell ref="E20:F20"/>
    <mergeCell ref="A21:B21"/>
    <mergeCell ref="D21:E21"/>
    <mergeCell ref="A22:B22"/>
    <mergeCell ref="A23:D23"/>
    <mergeCell ref="E23:F23"/>
  </mergeCells>
  <pageMargins left="0.147638" right="0.147638" top="0.206693" bottom="0.206693" header="0.0" footer="0.0"/>
  <pageSetup paperSize="9" orientation="portrait"/>
  <rowBreaks count="0" manualBreakCount="0">
    </rowBreaks>
</worksheet>
</file>