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<sst xmlns="http://schemas.openxmlformats.org/spreadsheetml/2006/main" count="52" uniqueCount="52">
  <si>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</si>
  <si>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NAF010</t>
  </si>
  <si>
    <t xml:space="preserve">m²</t>
  </si>
  <si>
    <t xml:space="preserve">Aïllament tèrmic per l'interior del full exterior, en façana de doble full de fàbrica cara vista.</t>
  </si>
  <si>
    <r>
      <rPr>
        <sz val="8.25"/>
        <color rgb="FF000000"/>
        <rFont val="Arial"/>
        <family val="2"/>
      </rPr>
      <t xml:space="preserve">Aïllament tèrmic per l'interior del full exterior, en façana de doble full de fàbrica cara vista, amb panell semirígid de llana de roca volcànica Fixrock Eco "ROCKWOOL", segons UNE-EN 13162, no revestit, de 40 mm d'espessor, resistència tèrmica 1,05 m²K/W, conductivitat tèrmica 0,037 W/(mK). Col·locació en obra: a topall, amb morter adhesiu Fixrock "GRUPO PUMA".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</si>
  <si>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</si>
  <si>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</si>
  <si>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</si>
  <si>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</si>
  <si>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</si>
  <si>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</si>
  <si>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</si>
  <si>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mt28mop020h</t>
  </si>
  <si>
    <t xml:space="preserve">kg</t>
  </si>
  <si>
    <t xml:space="preserve">Morter hidràulic, Fixrock "GRUPO PUMA", color gris, compost de ciment d'alta resistència, àrids seleccionats, additius i resines sintètiques, per a la fixació i el revestiment de panells de fibra de vidre i llana de roca en paraments verticals, tipus GP, segons UNE-EN 998-1.</t>
  </si>
  <si>
    <t xml:space="preserve">mt16lrw030jbi</t>
  </si>
  <si>
    <t xml:space="preserve">m²</t>
  </si>
  <si>
    <t xml:space="preserve">Panell semirígid de llana de roca volcànica Fixrock Eco "ROCKWOOL", segons UNE-EN 13162, no revestit, de 40 mm d'espessor, resistència tèrmica 1,05 m²K/W, conductivitat tèrmica 0,037 W/(mK), Euroclasse A1 de reacció al foc segons UNE-EN 13501-1, densitat 28 kg/m³, capacitat d'absorció d'aigua a curt termini &lt;=1 kg/m², calor específic 840 J/kgK i factor de resistència a la difusió del vapor d'aigua 1.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</si>
  <si>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</si>
  <si>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</si>
  <si>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</si>
  <si>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</si>
  <si>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Equip i maquinària</t>
  </si>
  <si>
    <t xml:space="preserve">mq06pym010</t>
  </si>
  <si>
    <t xml:space="preserve">h</t>
  </si>
  <si>
    <t xml:space="preserve">Mescladora-bombadora per morters i guixos projectats, de 3 m³/h.</t>
  </si>
  <si>
    <t xml:space="preserve">Subtotal equip i maquinària: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</si>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</sst>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3.95" customWidth="1"/>
    <col min="6" max="6" width="1.02" customWidth="1"/>
    <col min="7" max="7" width="11.90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1"/>
      <c r="H10" s="11"/>
      <c r="I10" s="12">
        <v>0.28</v>
      </c>
      <c r="J10" s="12"/>
      <c r="K10" s="12">
        <f ca="1">ROUND(INDIRECT(ADDRESS(ROW()+(0), COLUMN()+(-5), 1))*INDIRECT(ADDRESS(ROW()+(0), COLUMN()+(-2), 1)), 2)</f>
        <v>2.24</v>
      </c>
    </row>
    <row r="11" spans="1:11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1"/>
      <c r="H11" s="11"/>
      <c r="I11" s="12">
        <v>5.03</v>
      </c>
      <c r="J11" s="12"/>
      <c r="K11" s="12">
        <f ca="1">ROUND(INDIRECT(ADDRESS(ROW()+(0), COLUMN()+(-5), 1))*INDIRECT(ADDRESS(ROW()+(0), COLUMN()+(-2), 1)), 2)</f>
        <v>5.28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</v>
      </c>
      <c r="G12" s="13"/>
      <c r="H12" s="13"/>
      <c r="I12" s="14">
        <v>0.3</v>
      </c>
      <c r="J12" s="14"/>
      <c r="K12" s="14">
        <f ca="1">ROUND(INDIRECT(ADDRESS(ROW()+(0), COLUMN()+(-5), 1))*INDIRECT(ADDRESS(ROW()+(0), COLUMN()+(-2), 1)), 2)</f>
        <v>0.13</v>
      </c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7.65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3"/>
      <c r="H15" s="13"/>
      <c r="I15" s="14">
        <v>8.52</v>
      </c>
      <c r="J15" s="14"/>
      <c r="K15" s="14">
        <f ca="1">ROUND(INDIRECT(ADDRESS(ROW()+(0), COLUMN()+(-5), 1))*INDIRECT(ADDRESS(ROW()+(0), COLUMN()+(-2), 1)), 2)</f>
        <v>0.85</v>
      </c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9"/>
      <c r="K16" s="17">
        <f ca="1">ROUND(SUM(INDIRECT(ADDRESS(ROW()+(-1), COLUMN()+(0), 1))), 2)</f>
        <v>0.85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0.137</v>
      </c>
      <c r="G18" s="11"/>
      <c r="H18" s="11"/>
      <c r="I18" s="12">
        <v>30.63</v>
      </c>
      <c r="J18" s="12"/>
      <c r="K18" s="12">
        <f ca="1">ROUND(INDIRECT(ADDRESS(ROW()+(0), COLUMN()+(-5), 1))*INDIRECT(ADDRESS(ROW()+(0), COLUMN()+(-2), 1)), 2)</f>
        <v>4.2</v>
      </c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0.137</v>
      </c>
      <c r="G19" s="13"/>
      <c r="H19" s="13"/>
      <c r="I19" s="14">
        <v>26.39</v>
      </c>
      <c r="J19" s="14"/>
      <c r="K19" s="14">
        <f ca="1">ROUND(INDIRECT(ADDRESS(ROW()+(0), COLUMN()+(-5), 1))*INDIRECT(ADDRESS(ROW()+(0), COLUMN()+(-2), 1)), 2)</f>
        <v>3.62</v>
      </c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9"/>
      <c r="K20" s="17">
        <f ca="1">ROUND(SUM(INDIRECT(ADDRESS(ROW()+(-1), COLUMN()+(0), 1)),INDIRECT(ADDRESS(ROW()+(-2), COLUMN()+(0), 1))), 2)</f>
        <v>7.82</v>
      </c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COLUMN()+(2), 1)),INDIRECT(ADDRESS(ROW()+(-6), COLUMN()+(2), 1)),INDIRECT(ADDRESS(ROW()+(-9), COLUMN()+(2), 1))), 2)</f>
        <v>16.32</v>
      </c>
      <c r="J22" s="14"/>
      <c r="K22" s="14">
        <f ca="1">ROUND(INDIRECT(ADDRESS(ROW()+(0), COLUMN()+(-5), 1))*INDIRECT(ADDRESS(ROW()+(0), COLUMN()+(-2), 1))/100, 2)</f>
        <v>0.33</v>
      </c>
    </row>
    <row r="23" spans="1:11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5"/>
      <c r="K23" s="26">
        <f ca="1">ROUND(SUM(INDIRECT(ADDRESS(ROW()+(-1), COLUMN()+(0), 1)),INDIRECT(ADDRESS(ROW()+(-3), COLUMN()+(0), 1)),INDIRECT(ADDRESS(ROW()+(-7), COLUMN()+(0), 1)),INDIRECT(ADDRESS(ROW()+(-10), COLUMN()+(0), 1))), 2)</f>
        <v>16.65</v>
      </c>
    </row>
    <row r="26" spans="1:11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  <c r="K26" s="27"/>
    </row>
    <row r="27" spans="1:11" ht="13.50" thickBot="1" customHeight="1">
      <c r="A27" s="28" t="s">
        <v>44</v>
      </c>
      <c r="B27" s="28"/>
      <c r="C27" s="28"/>
      <c r="D27" s="28"/>
      <c r="E27" s="28"/>
      <c r="F27" s="28"/>
      <c r="G27" s="29">
        <v>1.18202e+06</v>
      </c>
      <c r="H27" s="29">
        <v>1.18202e+06</v>
      </c>
      <c r="I27" s="29"/>
      <c r="J27" s="29">
        <v>4</v>
      </c>
      <c r="K27" s="29"/>
    </row>
    <row r="28" spans="1:11" ht="13.50" thickBot="1" customHeight="1">
      <c r="A28" s="30" t="s">
        <v>45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</row>
    <row r="29" spans="1:11" ht="13.50" thickBot="1" customHeight="1">
      <c r="A29" s="28" t="s">
        <v>46</v>
      </c>
      <c r="B29" s="28"/>
      <c r="C29" s="28"/>
      <c r="D29" s="28"/>
      <c r="E29" s="28"/>
      <c r="F29" s="28"/>
      <c r="G29" s="29">
        <v>1.07202e+06</v>
      </c>
      <c r="H29" s="29">
        <v>1.07202e+06</v>
      </c>
      <c r="I29" s="29"/>
      <c r="J29" s="29" t="s">
        <v>47</v>
      </c>
      <c r="K29" s="29"/>
    </row>
    <row r="30" spans="1:11" ht="24.00" thickBot="1" customHeight="1">
      <c r="A30" s="30" t="s">
        <v>48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9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J13"/>
    <mergeCell ref="A14:B14"/>
    <mergeCell ref="C14:D14"/>
    <mergeCell ref="E14:H14"/>
    <mergeCell ref="I14:J14"/>
    <mergeCell ref="A15:B15"/>
    <mergeCell ref="C15:D15"/>
    <mergeCell ref="F15:H15"/>
    <mergeCell ref="I15:J15"/>
    <mergeCell ref="A16:B16"/>
    <mergeCell ref="C16:D16"/>
    <mergeCell ref="F16:J16"/>
    <mergeCell ref="A17:B17"/>
    <mergeCell ref="C17:D17"/>
    <mergeCell ref="E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J20"/>
    <mergeCell ref="A21:B21"/>
    <mergeCell ref="C21:D21"/>
    <mergeCell ref="E21:H21"/>
    <mergeCell ref="I21:J21"/>
    <mergeCell ref="A22:B22"/>
    <mergeCell ref="C22:D22"/>
    <mergeCell ref="F22:H22"/>
    <mergeCell ref="I22:J22"/>
    <mergeCell ref="A23:E23"/>
    <mergeCell ref="F23:J23"/>
    <mergeCell ref="A26:F26"/>
    <mergeCell ref="H26:I26"/>
    <mergeCell ref="J26:K26"/>
    <mergeCell ref="A27:F27"/>
    <mergeCell ref="G27:G28"/>
    <mergeCell ref="H27:I28"/>
    <mergeCell ref="J27:K28"/>
    <mergeCell ref="A28:F28"/>
    <mergeCell ref="A29:F29"/>
    <mergeCell ref="G29:G30"/>
    <mergeCell ref="H29:I30"/>
    <mergeCell ref="J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